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\OneDrive\Documentos\2024\CUENTA PUBLICA ANUAL 2024\"/>
    </mc:Choice>
  </mc:AlternateContent>
  <xr:revisionPtr revIDLastSave="0" documentId="13_ncr:1_{F148C9DB-F20B-402A-8165-98B88A927C97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BALANCE!$A$1:$F$74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<sst xmlns="http://schemas.openxmlformats.org/spreadsheetml/2006/main" count="70" uniqueCount="46">
  <si>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</si>
  <si>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</si>
  <si>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</si>
  <si>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</si>
  <si>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</si>
  <si>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</si>
  <si>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</si>
  <si>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</si>
  <si>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</si>
  <si>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</si>
  <si>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</si>
  <si>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</si>
  <si>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</si>
  <si>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</si>
  <si>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</si>
  <si>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</si>
  <si>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</si>
  <si>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</si>
  <si>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</si>
  <si>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</si>
  <si>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</si>
  <si>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</si>
  <si>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</si>
  <si>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</si>
  <si>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</si>
  <si>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</si>
  <si>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</si>
  <si>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</si>
  <si>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</si>
  <si>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</si>
  <si>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</si>
  <si>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</si>
  <si>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</si>
  <si>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</si>
  <si>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</si>
  <si>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</si>
  <si>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</si>
  <si>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</si>
  <si>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</si>
  <si>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</si>
  <si>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</si>
  <si>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</si>
  <si>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</si>
  <si>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</si>
  <si>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RURAL DE AGUA Y SANEAMIENTO DE CREEL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</si>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</sst>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60097</xdr:colOff>
      <xdr:row>70</xdr:row>
      <xdr:rowOff>171450</xdr:rowOff>
    </xdr:from>
    <xdr:to>
      <xdr:col>4</xdr:col>
      <xdr:colOff>1189741</xdr:colOff>
      <xdr:row>73</xdr:row>
      <xdr:rowOff>148638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1BEBE-9A99-8F06-C284-27B38D08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3397" y="16659225"/>
          <a:ext cx="3510894" cy="548688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71</xdr:row>
      <xdr:rowOff>5337</xdr:rowOff>
    </xdr:from>
    <xdr:to>
      <xdr:col>1</xdr:col>
      <xdr:colOff>3086377</xdr:colOff>
      <xdr:row>73</xdr:row>
      <xdr:rowOff>148638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B58057-858A-6F7F-6420-044A081B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" y="16683612"/>
          <a:ext cx="320067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view="pageBreakPreview" topLeftCell="A49" zoomScaleNormal="90" zoomScaleSheetLayoutView="100" workbookViewId="0">
      <selection activeCell="E68" sqref="E68"/>
    </sheetView>
  </sheetViews>
  <sheetFormatPr baseColWidth="10" defaultRowHeight="15" x14ac:dyDescent="0.25"/>
  <cols>
    <col min="1" max="1" width="3.5703125" customWidth="1"/>
    <col min="2" max="2" width="49.5703125" style="1" customWidth="1"/>
    <col min="3" max="5" width="17.85546875" style="2" customWidth="1"/>
    <col min="6" max="6" width="5.7109375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7833533</v>
      </c>
      <c r="D8" s="5">
        <f t="shared" ref="D8:E8" si="0">SUM(D9:D11)</f>
        <v>11229127.709999999</v>
      </c>
      <c r="E8" s="5">
        <f t="shared" si="0"/>
        <v>11229127.709999999</v>
      </c>
    </row>
    <row r="9" spans="2:5" x14ac:dyDescent="0.25">
      <c r="B9" s="28" t="s">
        <v>9</v>
      </c>
      <c r="C9" s="33">
        <v>7665027.4800000004</v>
      </c>
      <c r="D9" s="33">
        <v>9051403.0299999993</v>
      </c>
      <c r="E9" s="33">
        <v>9051403.0299999993</v>
      </c>
    </row>
    <row r="10" spans="2:5" x14ac:dyDescent="0.25">
      <c r="B10" s="28" t="s">
        <v>10</v>
      </c>
      <c r="C10" s="33">
        <v>168505.52</v>
      </c>
      <c r="D10" s="33">
        <v>2177724.6800000002</v>
      </c>
      <c r="E10" s="33">
        <v>2177724.6800000002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7984105.6799999997</v>
      </c>
      <c r="D12" s="5">
        <f>SUM(D13+D14)</f>
        <v>8570043.9500000011</v>
      </c>
      <c r="E12" s="5">
        <f>SUM(E13+E14)</f>
        <v>8338224.3099999996</v>
      </c>
    </row>
    <row r="13" spans="2:5" ht="24" x14ac:dyDescent="0.25">
      <c r="B13" s="28" t="s">
        <v>13</v>
      </c>
      <c r="C13" s="33">
        <v>7820002.1600000001</v>
      </c>
      <c r="D13" s="33">
        <v>8456761.5700000003</v>
      </c>
      <c r="E13" s="33">
        <v>8224941.9299999997</v>
      </c>
    </row>
    <row r="14" spans="2:5" ht="24" x14ac:dyDescent="0.25">
      <c r="B14" s="28" t="s">
        <v>14</v>
      </c>
      <c r="C14" s="33">
        <v>164103.51999999999</v>
      </c>
      <c r="D14" s="33">
        <v>113282.38</v>
      </c>
      <c r="E14" s="33">
        <v>113282.38</v>
      </c>
    </row>
    <row r="15" spans="2:5" x14ac:dyDescent="0.25">
      <c r="B15" s="27" t="s">
        <v>15</v>
      </c>
      <c r="C15" s="37">
        <f>SUM(C16:C17)</f>
        <v>150572.67000000001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150572.67000000001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-9.9999996891710907E-3</v>
      </c>
      <c r="D18" s="5">
        <f t="shared" ref="D18:E18" si="2">D8-D12+D15</f>
        <v>2659083.7599999979</v>
      </c>
      <c r="E18" s="5">
        <f t="shared" si="2"/>
        <v>2890903.3999999994</v>
      </c>
    </row>
    <row r="19" spans="2:5" ht="24" x14ac:dyDescent="0.25">
      <c r="B19" s="27" t="s">
        <v>19</v>
      </c>
      <c r="C19" s="5">
        <f>C18-C11</f>
        <v>-9.9999996891710907E-3</v>
      </c>
      <c r="D19" s="5">
        <f t="shared" ref="D19:E19" si="3">D18-D11</f>
        <v>2659083.7599999979</v>
      </c>
      <c r="E19" s="5">
        <f t="shared" si="3"/>
        <v>2890903.3999999994</v>
      </c>
    </row>
    <row r="20" spans="2:5" ht="24.75" thickBot="1" x14ac:dyDescent="0.3">
      <c r="B20" s="29" t="s">
        <v>20</v>
      </c>
      <c r="C20" s="7">
        <f>C19-C15</f>
        <v>-150572.6799999997</v>
      </c>
      <c r="D20" s="7">
        <f t="shared" ref="D20:E20" si="4">D19-D15</f>
        <v>2659083.7599999979</v>
      </c>
      <c r="E20" s="7">
        <f t="shared" si="4"/>
        <v>2890903.3999999994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-150572.6799999997</v>
      </c>
      <c r="D27" s="5">
        <f t="shared" ref="D27:E27" si="6">D20+D24</f>
        <v>2659083.7599999979</v>
      </c>
      <c r="E27" s="5">
        <f t="shared" si="6"/>
        <v>2890903.3999999994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.1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6.1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7665027.4800000004</v>
      </c>
      <c r="D45" s="22">
        <f t="shared" ref="D45:E45" si="10">D9</f>
        <v>9051403.0299999993</v>
      </c>
      <c r="E45" s="22">
        <f t="shared" si="10"/>
        <v>9051403.0299999993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7820002.1600000001</v>
      </c>
      <c r="D49" s="22">
        <f t="shared" ref="D49:E49" si="14">D13</f>
        <v>8456761.5700000003</v>
      </c>
      <c r="E49" s="22">
        <f t="shared" si="14"/>
        <v>8224941.9299999997</v>
      </c>
    </row>
    <row r="50" spans="2:6" ht="24" x14ac:dyDescent="0.25">
      <c r="B50" s="15" t="s">
        <v>16</v>
      </c>
      <c r="C50" s="36">
        <f>C16</f>
        <v>150572.67000000001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-4402.0099999996892</v>
      </c>
      <c r="D51" s="21">
        <f t="shared" ref="D51:E51" si="16">D45+D46-D49+D50</f>
        <v>594641.45999999903</v>
      </c>
      <c r="E51" s="21">
        <f t="shared" si="16"/>
        <v>826461.09999999963</v>
      </c>
      <c r="F51" s="25"/>
    </row>
    <row r="52" spans="2:6" ht="24.75" thickBot="1" x14ac:dyDescent="0.3">
      <c r="B52" s="27" t="s">
        <v>39</v>
      </c>
      <c r="C52" s="21">
        <f>C51-C46</f>
        <v>-4402.0099999996892</v>
      </c>
      <c r="D52" s="21">
        <f t="shared" ref="D52:E52" si="17">D51-D46</f>
        <v>594641.45999999903</v>
      </c>
      <c r="E52" s="21">
        <f t="shared" si="17"/>
        <v>826461.09999999963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168505.52</v>
      </c>
      <c r="D57" s="22">
        <f t="shared" ref="D57:E57" si="18">D10</f>
        <v>2177724.6800000002</v>
      </c>
      <c r="E57" s="22">
        <f t="shared" si="18"/>
        <v>2177724.6800000002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164103.51999999999</v>
      </c>
      <c r="D61" s="22">
        <f t="shared" ref="D61:E61" si="22">D14</f>
        <v>113282.38</v>
      </c>
      <c r="E61" s="22">
        <f t="shared" si="22"/>
        <v>113282.38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4402</v>
      </c>
      <c r="D63" s="21">
        <f t="shared" ref="D63:E63" si="24">D57+D58-D61+D62</f>
        <v>2064442.3000000003</v>
      </c>
      <c r="E63" s="21">
        <f t="shared" si="24"/>
        <v>2064442.3000000003</v>
      </c>
    </row>
    <row r="64" spans="2:6" ht="24.75" thickBot="1" x14ac:dyDescent="0.3">
      <c r="B64" s="29" t="s">
        <v>43</v>
      </c>
      <c r="C64" s="32">
        <f>C63-C58</f>
        <v>4402</v>
      </c>
      <c r="D64" s="32">
        <f t="shared" ref="D64:E64" si="25">D63-D58</f>
        <v>2064442.3000000003</v>
      </c>
      <c r="E64" s="32">
        <f t="shared" si="25"/>
        <v>2064442.3000000003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creel</cp:lastModifiedBy>
  <cp:lastPrinted>2025-01-29T21:34:08Z</cp:lastPrinted>
  <dcterms:created xsi:type="dcterms:W3CDTF">2020-01-08T20:37:56Z</dcterms:created>
  <dcterms:modified xsi:type="dcterms:W3CDTF">2025-01-29T21:34:17Z</dcterms:modified>
</cp:coreProperties>
</file>